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<sst xmlns="http://schemas.openxmlformats.org/spreadsheetml/2006/main" count="14" uniqueCount="14">
  <si>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Weight and Balance Calculation</t>
  </si>
  <si>
    <t>Empty Weight</t>
  </si>
  <si>
    <t>Front Seat</t>
  </si>
  <si>
    <t>Rear Seat</t>
  </si>
  <si>
    <t>Total</t>
  </si>
  <si>
    <t>Weight</t>
  </si>
  <si>
    <t>Arm</t>
  </si>
  <si>
    <t>Moment</t>
  </si>
  <si>
    <t>Max Gross</t>
  </si>
  <si>
    <t>CG Range</t>
  </si>
  <si>
    <t>Schweizer 2-33 N2689H, s/n 509</t>
  </si>
  <si>
    <t>Ballast</t>
  </si>
  <si>
    <t xml:space="preserve">This info was from a weight and balance calculation dated Jan 10, 1989 for our 2-33.  However, it includes equipment that is no longer on the glider, namely:  Front O2 Regulator and Rear O2 Regulator.  It looks like the numbers given are for the O2 bottle removed.  
</t>
  </si>
  <si>
    <t>Use with caution: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</si>
</sst>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yy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ill="1" applyBorder="1" applyAlignment="1">
      <alignment horizontal="left"/>
    </xf>
    <xf numFmtId="166" fontId="0" fillId="0" borderId="0" xfId="0" applyNumberFormat="1" applyAlignment="1">
      <alignment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4.57421875" style="0" customWidth="1"/>
    <col min="2" max="2" width="11.421875" style="0" customWidth="1"/>
    <col min="3" max="3" width="10.8515625" style="0" customWidth="1"/>
    <col min="4" max="4" width="11.140625" style="0" customWidth="1"/>
  </cols>
  <sheetData>
    <row r="1" ht="12.75">
      <c r="A1" t="s">
        <v>0</v>
      </c>
    </row>
    <row r="2" ht="12.75">
      <c r="A2" t="s">
        <v>10</v>
      </c>
    </row>
    <row r="4" spans="1:4" ht="12.75">
      <c r="A4" s="11"/>
      <c r="B4" s="12" t="s">
        <v>5</v>
      </c>
      <c r="C4" s="12" t="s">
        <v>6</v>
      </c>
      <c r="D4" s="12" t="s">
        <v>7</v>
      </c>
    </row>
    <row r="5" spans="1:4" ht="12.75">
      <c r="A5" s="16" t="s">
        <v>1</v>
      </c>
      <c r="B5">
        <v>651.5</v>
      </c>
      <c r="C5">
        <v>93.15</v>
      </c>
      <c r="D5" s="7">
        <f>B5*C5</f>
        <v>60687.225000000006</v>
      </c>
    </row>
    <row r="6" spans="1:4" ht="12.75">
      <c r="A6" s="17" t="s">
        <v>2</v>
      </c>
      <c r="B6" s="14"/>
      <c r="C6">
        <v>43.8</v>
      </c>
      <c r="D6" s="7">
        <f>B6*C6</f>
        <v>0</v>
      </c>
    </row>
    <row r="7" spans="1:4" ht="12.75">
      <c r="A7" s="17" t="s">
        <v>3</v>
      </c>
      <c r="B7" s="14"/>
      <c r="C7">
        <v>74.7</v>
      </c>
      <c r="D7" s="7">
        <f>B7*C7</f>
        <v>0</v>
      </c>
    </row>
    <row r="8" spans="1:4" ht="13.5" thickBot="1">
      <c r="A8" s="18" t="s">
        <v>11</v>
      </c>
      <c r="B8" s="15"/>
      <c r="C8" s="2">
        <v>14.75</v>
      </c>
      <c r="D8" s="8">
        <v>0</v>
      </c>
    </row>
    <row r="9" spans="1:4" ht="12.75">
      <c r="A9" s="13" t="s">
        <v>4</v>
      </c>
      <c r="B9">
        <f>SUM(B5:B8)</f>
        <v>651.5</v>
      </c>
      <c r="C9">
        <f>D9/B9</f>
        <v>93.15</v>
      </c>
      <c r="D9" s="7">
        <f>SUM(D5:D8)</f>
        <v>60687.225000000006</v>
      </c>
    </row>
    <row r="11" spans="1:2" ht="12.75">
      <c r="A11" s="1" t="s">
        <v>8</v>
      </c>
      <c r="B11">
        <v>1040</v>
      </c>
    </row>
    <row r="12" ht="12.75">
      <c r="A12" s="1"/>
    </row>
    <row r="13" spans="1:2" ht="12.75">
      <c r="A13" s="3" t="s">
        <v>9</v>
      </c>
      <c r="B13" s="4">
        <v>78.2</v>
      </c>
    </row>
    <row r="14" spans="1:2" ht="12.75">
      <c r="A14" s="5"/>
      <c r="B14" s="6">
        <v>86.1</v>
      </c>
    </row>
    <row r="16" ht="12.75">
      <c r="A16" s="9"/>
    </row>
    <row r="17" ht="12.75">
      <c r="A17" s="10">
        <v>39121</v>
      </c>
    </row>
    <row r="18" ht="12.75">
      <c r="A18" s="10"/>
    </row>
    <row r="19" ht="12.75">
      <c r="A19" s="20" t="s">
        <v>13</v>
      </c>
    </row>
    <row r="20" spans="1:4" ht="84.75" customHeight="1">
      <c r="A20" s="19" t="s">
        <v>12</v>
      </c>
      <c r="B20" s="19"/>
      <c r="C20" s="19"/>
      <c r="D20" s="19"/>
    </row>
  </sheetData>
  <sheetProtection/>
  <mergeCells count="1">
    <mergeCell ref="A20:D20"/>
  </mergeCells>
  <conditionalFormatting sqref="B9">
    <cfRule type="cellIs" priority="1" dxfId="0" operator="greaterThan" stopIfTrue="1">
      <formula>B11</formula>
    </cfRule>
  </conditionalFormatting>
  <conditionalFormatting sqref="B8">
    <cfRule type="cellIs" priority="2" dxfId="0" operator="greaterThan" stopIfTrue="1">
      <formula>B12</formula>
    </cfRule>
  </conditionalFormatting>
  <conditionalFormatting sqref="C9">
    <cfRule type="expression" priority="3" dxfId="0" stopIfTrue="1">
      <formula>NOT(AND(C9&lt;=B14,C9&gt;=B13))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Densmore</cp:lastModifiedBy>
  <dcterms:created xsi:type="dcterms:W3CDTF">1996-10-14T23:33:28Z</dcterms:created>
  <dcterms:modified xsi:type="dcterms:W3CDTF">2007-02-08T21:15:19Z</dcterms:modified>
  <cp:category/>
  <cp:version/>
  <cp:contentType/>
  <cp:contentStatus/>
</cp:coreProperties>
</file>